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<sst xmlns="http://schemas.openxmlformats.org/spreadsheetml/2006/main" count="80" uniqueCount="48">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</sst>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4" fontId="36" fillId="0" borderId="0" xfId="49" applyFont="1" applyAlignment="1">
      <alignment/>
    </xf>
    <xf numFmtId="44" fontId="37" fillId="33" borderId="14" xfId="49" applyFont="1" applyFill="1" applyBorder="1" applyAlignment="1">
      <alignment horizontal="center" vertical="center" wrapText="1"/>
    </xf>
    <xf numFmtId="44" fontId="37" fillId="33" borderId="17" xfId="49" applyFont="1" applyFill="1" applyBorder="1" applyAlignment="1">
      <alignment horizontal="center" vertical="center" wrapText="1"/>
    </xf>
    <xf numFmtId="44" fontId="37" fillId="33" borderId="22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 wrapText="1"/>
    </xf>
    <xf numFmtId="44" fontId="37" fillId="33" borderId="16" xfId="49" applyFont="1" applyFill="1" applyBorder="1" applyAlignment="1">
      <alignment horizontal="center" vertical="center" wrapText="1"/>
    </xf>
    <xf numFmtId="44" fontId="37" fillId="33" borderId="20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 wrapText="1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2" xfId="49" applyFont="1" applyFill="1" applyBorder="1" applyAlignment="1">
      <alignment horizontal="center" vertical="center" wrapText="1"/>
    </xf>
    <xf numFmtId="44" fontId="36" fillId="0" borderId="25" xfId="49" applyFont="1" applyBorder="1" applyAlignment="1">
      <alignment horizontal="right" vertical="center" wrapText="1"/>
    </xf>
    <xf numFmtId="44" fontId="37" fillId="0" borderId="25" xfId="49" applyFont="1" applyBorder="1" applyAlignment="1">
      <alignment vertical="center"/>
    </xf>
    <xf numFmtId="44" fontId="36" fillId="0" borderId="25" xfId="49" applyFont="1" applyBorder="1" applyAlignment="1">
      <alignment vertical="center"/>
    </xf>
    <xf numFmtId="44" fontId="36" fillId="0" borderId="26" xfId="49" applyFont="1" applyBorder="1" applyAlignment="1">
      <alignment vertical="center"/>
    </xf>
    <xf numFmtId="44" fontId="36" fillId="0" borderId="23" xfId="49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3.710937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3.5" thickBot="1"/>
    <row r="2" spans="1:7" ht="12.75">
      <c r="A2" s="9" t="s">
        <v>46</v>
      </c>
      <c r="B2" s="12"/>
      <c r="C2" s="12"/>
      <c r="D2" s="12"/>
      <c r="E2" s="12"/>
      <c r="F2" s="12"/>
      <c r="G2" s="13"/>
    </row>
    <row r="3" spans="1:7" ht="12.75">
      <c r="A3" s="10" t="s">
        <v>0</v>
      </c>
      <c r="B3" s="14"/>
      <c r="C3" s="14"/>
      <c r="D3" s="14"/>
      <c r="E3" s="14"/>
      <c r="F3" s="14"/>
      <c r="G3" s="15"/>
    </row>
    <row r="4" spans="1:7" ht="12.75">
      <c r="A4" s="10" t="s">
        <v>1</v>
      </c>
      <c r="B4" s="14"/>
      <c r="C4" s="14"/>
      <c r="D4" s="14"/>
      <c r="E4" s="14"/>
      <c r="F4" s="14"/>
      <c r="G4" s="15"/>
    </row>
    <row r="5" spans="1:7" ht="12.75">
      <c r="A5" s="10" t="s">
        <v>47</v>
      </c>
      <c r="B5" s="14"/>
      <c r="C5" s="14"/>
      <c r="D5" s="14"/>
      <c r="E5" s="14"/>
      <c r="F5" s="14"/>
      <c r="G5" s="15"/>
    </row>
    <row r="6" spans="1:7" ht="13.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6.2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2.75">
      <c r="A10" s="2"/>
      <c r="B10" s="30"/>
      <c r="C10" s="30"/>
      <c r="D10" s="30"/>
      <c r="E10" s="30"/>
      <c r="F10" s="30"/>
      <c r="G10" s="30"/>
    </row>
    <row r="11" spans="1:7" ht="12.75">
      <c r="A11" s="3" t="s">
        <v>11</v>
      </c>
      <c r="B11" s="31">
        <f aca="true" t="shared" si="0" ref="B11:G11">B12+B22+B31+B42</f>
        <v>60248867.27</v>
      </c>
      <c r="C11" s="31">
        <f t="shared" si="0"/>
        <v>14381060.1</v>
      </c>
      <c r="D11" s="31">
        <f t="shared" si="0"/>
        <v>74629927.37</v>
      </c>
      <c r="E11" s="31">
        <f t="shared" si="0"/>
        <v>49478622.6</v>
      </c>
      <c r="F11" s="31">
        <f t="shared" si="0"/>
        <v>49478622.6</v>
      </c>
      <c r="G11" s="31">
        <f t="shared" si="0"/>
        <v>25151304.770000003</v>
      </c>
    </row>
    <row r="12" spans="1:7" ht="12.75">
      <c r="A12" s="3" t="s">
        <v>12</v>
      </c>
      <c r="B12" s="31">
        <f>SUM(B13:B20)</f>
        <v>60248867.27</v>
      </c>
      <c r="C12" s="31">
        <f>SUM(C13:C20)</f>
        <v>14381060.1</v>
      </c>
      <c r="D12" s="31">
        <f>SUM(D13:D20)</f>
        <v>74629927.37</v>
      </c>
      <c r="E12" s="31">
        <f>SUM(E13:E20)</f>
        <v>49478622.6</v>
      </c>
      <c r="F12" s="31">
        <f>SUM(F13:F20)</f>
        <v>49478622.6</v>
      </c>
      <c r="G12" s="31">
        <f>D12-E12</f>
        <v>25151304.770000003</v>
      </c>
    </row>
    <row r="13" spans="1:7" ht="12.7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6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6" t="s">
        <v>15</v>
      </c>
      <c r="B15" s="32">
        <v>60248867.27</v>
      </c>
      <c r="C15" s="32">
        <v>14381060.1</v>
      </c>
      <c r="D15" s="32">
        <f t="shared" si="2"/>
        <v>74629927.37</v>
      </c>
      <c r="E15" s="32">
        <v>49478622.6</v>
      </c>
      <c r="F15" s="32">
        <v>49478622.6</v>
      </c>
      <c r="G15" s="32">
        <f t="shared" si="1"/>
        <v>25151304.770000003</v>
      </c>
    </row>
    <row r="16" spans="1:7" ht="12.7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2.7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4"/>
      <c r="B21" s="32"/>
      <c r="C21" s="32"/>
      <c r="D21" s="32"/>
      <c r="E21" s="32"/>
      <c r="F21" s="32"/>
      <c r="G21" s="32"/>
    </row>
    <row r="22" spans="1:7" ht="12.7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2.7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2.7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2.7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4"/>
      <c r="B30" s="32"/>
      <c r="C30" s="32"/>
      <c r="D30" s="32"/>
      <c r="E30" s="32"/>
      <c r="F30" s="32"/>
      <c r="G30" s="32"/>
    </row>
    <row r="31" spans="1:7" ht="12.7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2.7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2.7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4"/>
      <c r="B41" s="32"/>
      <c r="C41" s="32"/>
      <c r="D41" s="32"/>
      <c r="E41" s="32"/>
      <c r="F41" s="32"/>
      <c r="G41" s="32"/>
    </row>
    <row r="42" spans="1:7" ht="12.7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2.75">
      <c r="A47" s="4"/>
      <c r="B47" s="32"/>
      <c r="C47" s="32"/>
      <c r="D47" s="32"/>
      <c r="E47" s="32"/>
      <c r="F47" s="32"/>
      <c r="G47" s="32"/>
    </row>
    <row r="48" spans="1:7" ht="12.75">
      <c r="A48" s="3" t="s">
        <v>44</v>
      </c>
      <c r="B48" s="31">
        <f>B49+B59+B68+B79</f>
        <v>52439716</v>
      </c>
      <c r="C48" s="31">
        <f>C49+C59+C68+C79</f>
        <v>16023460.51</v>
      </c>
      <c r="D48" s="31">
        <f>D49+D59+D68+D79</f>
        <v>68463176.51</v>
      </c>
      <c r="E48" s="31">
        <f>E49+E59+E68+E79</f>
        <v>32997960.36</v>
      </c>
      <c r="F48" s="31">
        <f>F49+F59+F68+F79</f>
        <v>32997960.36</v>
      </c>
      <c r="G48" s="31">
        <f aca="true" t="shared" si="7" ref="G48:G83">D48-E48</f>
        <v>35465216.150000006</v>
      </c>
    </row>
    <row r="49" spans="1:7" ht="12.75">
      <c r="A49" s="3" t="s">
        <v>12</v>
      </c>
      <c r="B49" s="31">
        <f>SUM(B50:B57)</f>
        <v>52439716</v>
      </c>
      <c r="C49" s="31">
        <f>SUM(C50:C57)</f>
        <v>16023460.51</v>
      </c>
      <c r="D49" s="31">
        <f>SUM(D50:D57)</f>
        <v>68463176.51</v>
      </c>
      <c r="E49" s="31">
        <f>SUM(E50:E57)</f>
        <v>32997960.36</v>
      </c>
      <c r="F49" s="31">
        <f>SUM(F50:F57)</f>
        <v>32997960.36</v>
      </c>
      <c r="G49" s="31">
        <f t="shared" si="7"/>
        <v>35465216.150000006</v>
      </c>
    </row>
    <row r="50" spans="1:7" ht="12.7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6" t="s">
        <v>15</v>
      </c>
      <c r="B52" s="32">
        <v>52439716</v>
      </c>
      <c r="C52" s="32">
        <v>16023460.51</v>
      </c>
      <c r="D52" s="32">
        <f t="shared" si="8"/>
        <v>68463176.51</v>
      </c>
      <c r="E52" s="32">
        <v>32997960.36</v>
      </c>
      <c r="F52" s="32">
        <v>32997960.36</v>
      </c>
      <c r="G52" s="32">
        <f t="shared" si="7"/>
        <v>35465216.150000006</v>
      </c>
    </row>
    <row r="53" spans="1:7" ht="12.7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2.7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4"/>
      <c r="B58" s="32"/>
      <c r="C58" s="32"/>
      <c r="D58" s="32"/>
      <c r="E58" s="32"/>
      <c r="F58" s="32"/>
      <c r="G58" s="32"/>
    </row>
    <row r="59" spans="1:7" ht="12.7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2.7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2.7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2.7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2.7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4"/>
      <c r="B67" s="32"/>
      <c r="C67" s="32"/>
      <c r="D67" s="32"/>
      <c r="E67" s="32"/>
      <c r="F67" s="32"/>
      <c r="G67" s="32"/>
    </row>
    <row r="68" spans="1:7" ht="12.7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2.7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2.7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4"/>
      <c r="B78" s="32"/>
      <c r="C78" s="32"/>
      <c r="D78" s="32"/>
      <c r="E78" s="32"/>
      <c r="F78" s="32"/>
      <c r="G78" s="32"/>
    </row>
    <row r="79" spans="1:7" ht="12.7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2.75">
      <c r="A84" s="4"/>
      <c r="B84" s="32"/>
      <c r="C84" s="32"/>
      <c r="D84" s="32"/>
      <c r="E84" s="32"/>
      <c r="F84" s="32"/>
      <c r="G84" s="32"/>
    </row>
    <row r="85" spans="1:7" ht="12.75">
      <c r="A85" s="3" t="s">
        <v>45</v>
      </c>
      <c r="B85" s="31">
        <f aca="true" t="shared" si="11" ref="B85:G85">B11+B48</f>
        <v>112688583.27000001</v>
      </c>
      <c r="C85" s="31">
        <f t="shared" si="11"/>
        <v>30404520.61</v>
      </c>
      <c r="D85" s="31">
        <f t="shared" si="11"/>
        <v>143093103.88</v>
      </c>
      <c r="E85" s="31">
        <f t="shared" si="11"/>
        <v>82476582.96000001</v>
      </c>
      <c r="F85" s="31">
        <f t="shared" si="11"/>
        <v>82476582.96000001</v>
      </c>
      <c r="G85" s="31">
        <f t="shared" si="11"/>
        <v>60616520.92000001</v>
      </c>
    </row>
    <row r="86" spans="1:7" ht="13.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2016-12-22T17:33:12Z</cp:lastPrinted>
  <dcterms:created xsi:type="dcterms:W3CDTF">2016-10-11T20:47:09Z</dcterms:created>
  <dcterms:modified xsi:type="dcterms:W3CDTF">2023-10-17T18:06:44Z</dcterms:modified>
  <cp:category/>
  <cp:version/>
  <cp:contentType/>
  <cp:contentStatus/>
</cp:coreProperties>
</file>